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20115" windowHeight="9225" activeTab="1"/>
  </bookViews>
  <sheets>
    <sheet name="Főösszesítő" sheetId="4" r:id="rId1"/>
    <sheet name="tételes" sheetId="1" r:id="rId2"/>
    <sheet name="Munka2" sheetId="2" r:id="rId3"/>
    <sheet name="Munka3" sheetId="3" r:id="rId4"/>
  </sheets>
  <calcPr calcId="145621"/>
</workbook>
</file>

<file path=xl/calcChain.xml><?xml version="1.0" encoding="utf-8"?>
<calcChain xmlns="http://schemas.openxmlformats.org/spreadsheetml/2006/main">
  <c r="I76" i="1" l="1"/>
  <c r="H76" i="1"/>
  <c r="I63" i="1"/>
  <c r="H63" i="1"/>
  <c r="I65" i="1"/>
  <c r="H65" i="1"/>
  <c r="I67" i="1"/>
  <c r="H67" i="1"/>
  <c r="I69" i="1"/>
  <c r="H69" i="1"/>
  <c r="I71" i="1"/>
  <c r="H71" i="1"/>
  <c r="I52" i="1"/>
  <c r="H52" i="1"/>
  <c r="I49" i="1"/>
  <c r="H49" i="1"/>
  <c r="H25" i="1"/>
  <c r="I25" i="1"/>
  <c r="I54" i="1"/>
  <c r="H44" i="1"/>
  <c r="H54" i="1"/>
  <c r="I46" i="1"/>
  <c r="H46" i="1"/>
  <c r="I44" i="1"/>
  <c r="I78" i="1" l="1"/>
  <c r="H78" i="1"/>
  <c r="I73" i="1"/>
  <c r="H73" i="1"/>
  <c r="I61" i="1"/>
  <c r="H61" i="1"/>
  <c r="I42" i="1"/>
  <c r="H42" i="1"/>
  <c r="I40" i="1"/>
  <c r="H40" i="1"/>
  <c r="I38" i="1"/>
  <c r="H38" i="1"/>
  <c r="I36" i="1"/>
  <c r="H36" i="1"/>
  <c r="I34" i="1"/>
  <c r="H34" i="1"/>
  <c r="I32" i="1"/>
  <c r="H32" i="1"/>
  <c r="I30" i="1"/>
  <c r="H30" i="1"/>
  <c r="I27" i="1"/>
  <c r="H27" i="1"/>
  <c r="I23" i="1"/>
  <c r="H23" i="1"/>
  <c r="I21" i="1"/>
  <c r="H21" i="1"/>
  <c r="I19" i="1"/>
  <c r="H19" i="1"/>
  <c r="I17" i="1"/>
  <c r="H17" i="1"/>
  <c r="I15" i="1"/>
  <c r="H15" i="1"/>
  <c r="I12" i="1"/>
  <c r="H12" i="1"/>
  <c r="I10" i="1"/>
  <c r="H10" i="1"/>
  <c r="I8" i="1"/>
  <c r="H8" i="1"/>
  <c r="I6" i="1"/>
  <c r="H6" i="1"/>
  <c r="I4" i="1"/>
  <c r="H4" i="1"/>
  <c r="H80" i="1" l="1"/>
  <c r="D12" i="4" s="1"/>
  <c r="I56" i="1"/>
  <c r="F11" i="4" s="1"/>
  <c r="H56" i="1"/>
  <c r="D11" i="4" s="1"/>
  <c r="I80" i="1"/>
  <c r="F12" i="4" s="1"/>
  <c r="F13" i="4" l="1"/>
  <c r="D13" i="4"/>
  <c r="E14" i="4" l="1"/>
  <c r="E15" i="4" s="1"/>
  <c r="E16" i="4" s="1"/>
</calcChain>
</file>

<file path=xl/sharedStrings.xml><?xml version="1.0" encoding="utf-8"?>
<sst xmlns="http://schemas.openxmlformats.org/spreadsheetml/2006/main" count="144" uniqueCount="94">
  <si>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</si>
  <si>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</si>
  <si>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</si>
  <si>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</si>
  <si>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</si>
  <si>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</si>
  <si>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</si>
  <si>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</si>
  <si>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</si>
  <si>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47-000-4.4.5.1-0120509</t>
  </si>
  <si>
    <t>Acélfelületek mázolásának előkészítő és részmunkái; kézi rozsdamentesítés, cső és regisztercső felületén, (80 NÁ-ig), függesztő és tartószerkezeten, állványzaton, könnyű rozsdásodás esetén Supralux lakkbenzin higító</t>
  </si>
  <si>
    <t xml:space="preserve">m      </t>
  </si>
  <si>
    <t>47-021-12.4.1-0131032</t>
  </si>
  <si>
    <t>Korróziógátló alapozás cső és regisztercső felületén (NÁ 80-ig), függesztőn és tartóvason, sormosdó állványzaton, műgyanta kötőanyagú, oldószertartalmú festékkel Supralux Koralkyd korróziógátló alapozófesték, vörös, EAN: 5992451106033</t>
  </si>
  <si>
    <t>47-021-21.4.1-0130821</t>
  </si>
  <si>
    <t>Acélfelületek közbenső festése cső és regisztercső felületén (NÁ 80-ig), függesztőn és tartóvason, sormosdó állványzaton műgyanta kötőanyagú, oldószeres festékkel Supralux alapozófesték, fehér, EAN:5992452511034</t>
  </si>
  <si>
    <t>54-016-6.1</t>
  </si>
  <si>
    <t>Fűtési és vízvezeték szakaszos és hálózati nyomáspróbája vízzel, 200 mm külső Ř-ig</t>
  </si>
  <si>
    <t>Fűtési, HMV, HHV vezetékek szigetelése (ívek, idomok, szerelvények szigetelése és burkolás nélkül), polietilén csőhéjjal csupasz kivitelben, ragasztással illetve hőlégfúvással hegesztve, öntapadó ragasztó szalag lezárással, vagy klipsszel rögzítve, NÁ 114</t>
  </si>
  <si>
    <t xml:space="preserve">db     </t>
  </si>
  <si>
    <t>82-001-6.2.8-0123143</t>
  </si>
  <si>
    <t>Egyoldalon menetes szerelvény elhelyezése, külső vagy belső menettel, illetve hollandival csatlakoztatva DN 15 légtelenítőszelep, kifolyó- és locsolószelep kézi légtelenítő, 1/2"</t>
  </si>
  <si>
    <t>82-001-6.2.8-0183051</t>
  </si>
  <si>
    <t>Egyoldalon menetes szerelvény elhelyezése, külső vagy belső menettel, illetve hollandival csatlakoztatva DN 15 légtelenítőszelep, kifolyó- és locsolószelep Automatikus légtelenítőszelep sárgaréz-króm AU-6 1/2"</t>
  </si>
  <si>
    <t>82-005-16.2-0123302</t>
  </si>
  <si>
    <t>Manométer elhelyezése, lemezházas NELKE-WATTS manométer-axiális hátsó csatlakozással, 63 mm átmérővel 0-4 bar 1/4", MHA 63/4, 03.16.204</t>
  </si>
  <si>
    <t>82-005-17.1.1-0123241</t>
  </si>
  <si>
    <t>Hőmérő elhelyezése, egyenes hőmérő, kicsi NELKE-WATTS Bimetál hőmérő 1/2", 0-120ď 63 mm átmérővel, 42 mm benyúlással, kerek alukeretes előlappal, T 63/50, 03.01.040</t>
  </si>
  <si>
    <t xml:space="preserve">kmpl   </t>
  </si>
  <si>
    <t>82-008-3.1.4.1.1-0125702</t>
  </si>
  <si>
    <t>82-016-13.5</t>
  </si>
  <si>
    <t>82-016-12.1-0000001</t>
  </si>
  <si>
    <t>82-016-12.1-0000002</t>
  </si>
  <si>
    <t>Fűtési rendszer feltöltése lágyított vízzel, légtelenítés</t>
  </si>
  <si>
    <t>Munkanem összesen:</t>
  </si>
  <si>
    <t>83-007-8.1.3</t>
  </si>
  <si>
    <t>83-007-8.1.5-0000001</t>
  </si>
  <si>
    <t>Légtechnikai rendszer beszabályozása, próbaüzeme</t>
  </si>
  <si>
    <t>M 80-001-1.3.2.1.1-0124476</t>
  </si>
  <si>
    <t>M 81-004-1.4.1.1.2.1.2-0110072</t>
  </si>
  <si>
    <t>Fűtés hűtés szerelés</t>
  </si>
  <si>
    <t>Fűtési vezeték, Fekete acélcső szerelése, hegesztett kötésekkel, tartószerkezettel, szakaszos nyomáspróbával, szabadon, horonyba vagy padlócsatornába, irányváltozás csőívvel, csőátmérő DN 100 méretig, DN 40-DN 50 Fekete acélcső MSZ 120/1 A 37 2" méretig</t>
  </si>
  <si>
    <t>K tétel</t>
  </si>
  <si>
    <t>Csatlakozás meglévő osztó, gyüjtőcsőre DN 50 méretben</t>
  </si>
  <si>
    <t>Próbafűtés, fűtőkalorifer beszabályozása 45.000 W teljesítmény fölött</t>
  </si>
  <si>
    <t>klt</t>
  </si>
  <si>
    <t>82-004-006.1.1.1-0721015</t>
  </si>
  <si>
    <t>Zárt tágulási tartály elhelyezése és bekötése (nyomástartó-, gáztalanító és vízutántöltő  berendezések a 82-004-21-es tételtől), fűtési és hűtési rendszerekben,membrános 2-80 liter között</t>
  </si>
  <si>
    <t>Szellőzés szerelés</t>
  </si>
  <si>
    <t>Munkanem</t>
  </si>
  <si>
    <t>Fűtés-hűtés szerelés</t>
  </si>
  <si>
    <t>Légtechnika szerelés</t>
  </si>
  <si>
    <t>Nettó összesen:</t>
  </si>
  <si>
    <t>ÁFA ( 27% )</t>
  </si>
  <si>
    <t>Munkanem  összesen:</t>
  </si>
  <si>
    <t>Anyag</t>
  </si>
  <si>
    <t>Díj</t>
  </si>
  <si>
    <t>Bruttó összesen:</t>
  </si>
  <si>
    <t>Balaton Múzeum</t>
  </si>
  <si>
    <t>Keszthely</t>
  </si>
  <si>
    <t>Épületgépészeti munkák</t>
  </si>
  <si>
    <t>Készítette:</t>
  </si>
  <si>
    <t>Balázs Ferenc</t>
  </si>
  <si>
    <t>tervező</t>
  </si>
  <si>
    <t>G20-0466</t>
  </si>
  <si>
    <t>db</t>
  </si>
  <si>
    <t>Splt rendszerek beüzemelése, szivárágas vizsgálattal</t>
  </si>
  <si>
    <t>Split rendszer próbaüzeme</t>
  </si>
  <si>
    <t>Költségvetési főösszesítő</t>
  </si>
  <si>
    <t xml:space="preserve">mm csőátmérőig POLIFOAM polietilén csőhéj N (normál kivitel), falvtg.: 13 mm, belső átmérő:48-60 mm-ig </t>
  </si>
  <si>
    <t>Kétoldalon menetes vagy roppantógyűrűs szerelvény elhelyezése, külső vagy belső menettel, illetve hollandival csatlakoztatva DN 25 gömbcsap, víz- és gázfőcsap MOFÉM AHA Univerzális gömbcsap 1" kb. menettel, toldattal, névleges méret 25 mm, sárgaréz,</t>
  </si>
  <si>
    <t>82-001-7.4.2-0130585</t>
  </si>
  <si>
    <t>82-001-7.4.1-0342502</t>
  </si>
  <si>
    <t>Kétoldalon menetes vagy roppantógyűrűs szerelvény elhelyezése, külső vagy belső menettel, illetve hollandival csatlakoztatva DN 25 Honeywell visszacsapó szelep  1", belső menetes,</t>
  </si>
  <si>
    <t>WPG szivattyú egység VTS szállítási terjedelem csak beépítés</t>
  </si>
  <si>
    <t>Fűtés-, klíma-, hűtéstechnika nedvestengelyű szivattyúk nagyhatásfokú szabályozott szivattyú, menetes és karimás kötéssel egyes DN 15-25 Wilo YONOS PICO 30/1-8 V=1,24m3/h; h=2,5 m</t>
  </si>
  <si>
    <t>ZILMET 6 literes zárt tágulási tartály, 6 bar túlnyomásra,</t>
  </si>
  <si>
    <t>Fujitsu AUYG18LVLB/AOYG18LALL 5,2kW</t>
  </si>
  <si>
    <t>Split kültéri egységgel beltéri klíma, álmennyezeti beltéri egység, inverteres, professzionális hőszivattyús, távirányítóval</t>
  </si>
  <si>
    <t>Fujitsu AUYG14LVLB/AOYG14LALL 4,3 kW</t>
  </si>
  <si>
    <t>Tartókonzol készítése 1,2 m hosszban, splitklíma kültéri egységhez, megfogási pontok statikus tervező által megadott gerndákhoz</t>
  </si>
  <si>
    <t>Split klíma csőszerelési munkái,fém tiszta rézcsővel, párazáró szigeteléssel, csőmegfogásokkal,kondenzvíz elvezetéssel</t>
  </si>
  <si>
    <t>Légkezelőgépek telepítése, VTS árajánlat szerint, automatikával,WPG szivattyú egységgel beüzemeléssel</t>
  </si>
  <si>
    <t>VVS030-R-FRHV/FRV balos kivitel</t>
  </si>
  <si>
    <t xml:space="preserve">Tételes darabjegyzék szerint légtechnikaielemek idomok, </t>
  </si>
  <si>
    <t>Befúvó oldal höszigetelése 9 mm-es zártcellás szigeteléssel</t>
  </si>
  <si>
    <t>m2</t>
  </si>
  <si>
    <t>Tetőn kívüli légtecnikai friss levegő beszívás és használt levegő kidobás hőszigetelése 9 mm zártcellás és 50 mm lamel szigeteléssel</t>
  </si>
  <si>
    <t>Fémlemez burkolás tetőn kívüli légtechnikai elemekre, badogozással</t>
  </si>
  <si>
    <t xml:space="preserve">Födémáttörés vezetékek részére átmérő 315 cső átvezetéshez </t>
  </si>
  <si>
    <t>Födémáttörés vezetékek részére  négyszög keresztmetszetű légcsatornának 600x250 mm mérettel</t>
  </si>
  <si>
    <t>tartószerkezet légtechnikai rendszerhez</t>
  </si>
  <si>
    <t>kg</t>
  </si>
  <si>
    <t>2018. február hó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</si>
</sst>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Helvetica"/>
      <family val="2"/>
    </font>
    <font>
      <sz val="10"/>
      <color theme="1"/>
      <name val="Times New Roman CE"/>
      <charset val="238"/>
    </font>
    <font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3" fontId="3" fillId="0" borderId="1" xfId="0" applyNumberFormat="1" applyFont="1" applyBorder="1" applyAlignment="1">
      <alignment horizontal="right" vertical="top" wrapText="1"/>
    </xf>
    <xf numFmtId="1" fontId="3" fillId="0" borderId="1" xfId="0" applyNumberFormat="1" applyFont="1" applyBorder="1" applyAlignment="1">
      <alignment horizontal="right" vertical="top" wrapText="1"/>
    </xf>
    <xf numFmtId="3" fontId="2" fillId="0" borderId="1" xfId="0" applyNumberFormat="1" applyFont="1" applyBorder="1" applyAlignment="1">
      <alignment horizontal="right" vertical="top"/>
    </xf>
    <xf numFmtId="3" fontId="2" fillId="0" borderId="1" xfId="0" applyNumberFormat="1" applyFont="1" applyBorder="1" applyAlignment="1">
      <alignment horizontal="right" vertical="top" wrapText="1"/>
    </xf>
    <xf numFmtId="0" fontId="4" fillId="0" borderId="0" xfId="0" applyFont="1" applyAlignment="1">
      <alignment wrapText="1"/>
    </xf>
    <xf numFmtId="3" fontId="1" fillId="0" borderId="0" xfId="0" applyNumberFormat="1" applyFont="1"/>
    <xf numFmtId="3" fontId="1" fillId="0" borderId="0" xfId="0" applyNumberFormat="1" applyFont="1" applyAlignment="1">
      <alignment horizontal="center"/>
    </xf>
    <xf numFmtId="49" fontId="5" fillId="0" borderId="0" xfId="0" applyNumberFormat="1" applyFont="1" applyAlignment="1">
      <alignment vertical="top" wrapText="1"/>
    </xf>
    <xf numFmtId="0" fontId="5" fillId="0" borderId="0" xfId="0" applyFont="1" applyAlignment="1">
      <alignment vertical="top" wrapText="1"/>
    </xf>
    <xf numFmtId="0" fontId="6" fillId="0" borderId="0" xfId="0" applyFont="1"/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6"/>
  <sheetViews>
    <sheetView view="pageBreakPreview" zoomScaleNormal="100" zoomScaleSheetLayoutView="100" workbookViewId="0">
      <selection activeCell="C8" sqref="C8"/>
    </sheetView>
  </sheetViews>
  <sheetFormatPr defaultRowHeight="15" x14ac:dyDescent="0.25"/>
  <cols>
    <col min="1" max="1" width="9.140625" style="12"/>
    <col min="2" max="2" width="2.140625" style="12" customWidth="1"/>
    <col min="3" max="3" width="27.42578125" style="12" customWidth="1"/>
    <col min="4" max="4" width="13.85546875" style="12" customWidth="1"/>
    <col min="5" max="6" width="12.5703125" style="12" customWidth="1"/>
  </cols>
  <sheetData>
    <row r="2" spans="1:6" x14ac:dyDescent="0.25">
      <c r="C2" s="12" t="s">
        <v>58</v>
      </c>
    </row>
    <row r="3" spans="1:6" x14ac:dyDescent="0.25">
      <c r="C3" s="12" t="s">
        <v>59</v>
      </c>
    </row>
    <row r="4" spans="1:6" x14ac:dyDescent="0.25">
      <c r="C4" s="12" t="s">
        <v>60</v>
      </c>
    </row>
    <row r="5" spans="1:6" x14ac:dyDescent="0.25">
      <c r="C5" s="12" t="s">
        <v>68</v>
      </c>
    </row>
    <row r="10" spans="1:6" x14ac:dyDescent="0.25">
      <c r="C10" s="13" t="s">
        <v>49</v>
      </c>
      <c r="D10" s="13" t="s">
        <v>55</v>
      </c>
      <c r="E10" s="13"/>
      <c r="F10" s="13" t="s">
        <v>56</v>
      </c>
    </row>
    <row r="11" spans="1:6" x14ac:dyDescent="0.25">
      <c r="A11" s="12">
        <v>1</v>
      </c>
      <c r="C11" s="12" t="s">
        <v>50</v>
      </c>
      <c r="D11" s="12">
        <f>tételes!H56</f>
        <v>0</v>
      </c>
      <c r="F11" s="12">
        <f>tételes!I56</f>
        <v>0</v>
      </c>
    </row>
    <row r="12" spans="1:6" x14ac:dyDescent="0.25">
      <c r="A12" s="12">
        <v>2</v>
      </c>
      <c r="C12" s="12" t="s">
        <v>51</v>
      </c>
      <c r="D12" s="12">
        <f>tételes!H80</f>
        <v>0</v>
      </c>
      <c r="F12" s="12">
        <f>tételes!I80</f>
        <v>0</v>
      </c>
    </row>
    <row r="13" spans="1:6" x14ac:dyDescent="0.25">
      <c r="C13" s="12" t="s">
        <v>54</v>
      </c>
      <c r="D13" s="12">
        <f>SUM(D11:D12)</f>
        <v>0</v>
      </c>
      <c r="F13" s="12">
        <f>SUM(F11:F12)</f>
        <v>0</v>
      </c>
    </row>
    <row r="14" spans="1:6" x14ac:dyDescent="0.25">
      <c r="C14" s="12" t="s">
        <v>52</v>
      </c>
      <c r="E14" s="12">
        <f>D13+F13</f>
        <v>0</v>
      </c>
    </row>
    <row r="15" spans="1:6" x14ac:dyDescent="0.25">
      <c r="C15" s="12" t="s">
        <v>53</v>
      </c>
      <c r="E15" s="12">
        <f>E14*0.27</f>
        <v>0</v>
      </c>
    </row>
    <row r="16" spans="1:6" x14ac:dyDescent="0.25">
      <c r="C16" s="12" t="s">
        <v>57</v>
      </c>
      <c r="E16" s="12">
        <f>SUM(E14:E15)</f>
        <v>0</v>
      </c>
    </row>
    <row r="20" spans="3:5" x14ac:dyDescent="0.25">
      <c r="C20" s="12" t="s">
        <v>93</v>
      </c>
    </row>
    <row r="23" spans="3:5" x14ac:dyDescent="0.25">
      <c r="C23" s="12" t="s">
        <v>61</v>
      </c>
    </row>
    <row r="24" spans="3:5" x14ac:dyDescent="0.25">
      <c r="E24" s="13" t="s">
        <v>62</v>
      </c>
    </row>
    <row r="25" spans="3:5" x14ac:dyDescent="0.25">
      <c r="E25" s="13" t="s">
        <v>63</v>
      </c>
    </row>
    <row r="26" spans="3:5" x14ac:dyDescent="0.25">
      <c r="E26" s="13" t="s">
        <v>64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abSelected="1" topLeftCell="A56" zoomScaleNormal="100" workbookViewId="0">
      <selection activeCell="D64" sqref="D64"/>
    </sheetView>
  </sheetViews>
  <sheetFormatPr defaultRowHeight="15" x14ac:dyDescent="0.25"/>
  <cols>
    <col min="2" max="2" width="18.5703125" customWidth="1"/>
    <col min="3" max="3" width="36.7109375" customWidth="1"/>
    <col min="6" max="6" width="10.5703125" customWidth="1"/>
    <col min="8" max="8" width="10.85546875" customWidth="1"/>
    <col min="9" max="9" width="10.42578125" customWidth="1"/>
  </cols>
  <sheetData>
    <row r="1" spans="1:9" x14ac:dyDescent="0.25">
      <c r="C1" t="s">
        <v>40</v>
      </c>
    </row>
    <row r="3" spans="1:9" ht="38.25" x14ac:dyDescent="0.25">
      <c r="A3" s="1" t="s">
        <v>0</v>
      </c>
      <c r="B3" s="2" t="s">
        <v>1</v>
      </c>
      <c r="C3" s="2" t="s">
        <v>2</v>
      </c>
      <c r="D3" s="3" t="s">
        <v>3</v>
      </c>
      <c r="E3" s="2" t="s">
        <v>4</v>
      </c>
      <c r="F3" s="3" t="s">
        <v>5</v>
      </c>
      <c r="G3" s="3" t="s">
        <v>6</v>
      </c>
      <c r="H3" s="3" t="s">
        <v>7</v>
      </c>
      <c r="I3" s="3" t="s">
        <v>8</v>
      </c>
    </row>
    <row r="4" spans="1:9" ht="76.5" x14ac:dyDescent="0.25">
      <c r="A4" s="4">
        <v>1</v>
      </c>
      <c r="B4" s="5" t="s">
        <v>9</v>
      </c>
      <c r="C4" s="5" t="s">
        <v>10</v>
      </c>
      <c r="D4" s="6">
        <v>40</v>
      </c>
      <c r="E4" s="5" t="s">
        <v>11</v>
      </c>
      <c r="F4" s="7"/>
      <c r="G4" s="7"/>
      <c r="H4" s="7">
        <f>D4*F4</f>
        <v>0</v>
      </c>
      <c r="I4" s="7">
        <f>D4*G4</f>
        <v>0</v>
      </c>
    </row>
    <row r="5" spans="1:9" x14ac:dyDescent="0.25">
      <c r="A5" s="4"/>
      <c r="B5" s="5"/>
      <c r="C5" s="5"/>
      <c r="D5" s="6"/>
      <c r="E5" s="5"/>
      <c r="F5" s="6"/>
      <c r="G5" s="8"/>
      <c r="H5" s="6"/>
      <c r="I5" s="6"/>
    </row>
    <row r="6" spans="1:9" ht="89.25" x14ac:dyDescent="0.25">
      <c r="A6" s="4">
        <v>2</v>
      </c>
      <c r="B6" s="5" t="s">
        <v>12</v>
      </c>
      <c r="C6" s="5" t="s">
        <v>13</v>
      </c>
      <c r="D6" s="6">
        <v>40</v>
      </c>
      <c r="E6" s="5" t="s">
        <v>11</v>
      </c>
      <c r="F6" s="7"/>
      <c r="G6" s="7"/>
      <c r="H6" s="7">
        <f t="shared" ref="H6:H12" si="0">D6*F6</f>
        <v>0</v>
      </c>
      <c r="I6" s="7">
        <f t="shared" ref="I6:I12" si="1">D6*G6</f>
        <v>0</v>
      </c>
    </row>
    <row r="7" spans="1:9" x14ac:dyDescent="0.25">
      <c r="A7" s="4"/>
      <c r="B7" s="5"/>
      <c r="C7" s="5"/>
      <c r="D7" s="6"/>
      <c r="E7" s="5"/>
      <c r="F7" s="7"/>
      <c r="G7" s="7"/>
      <c r="H7" s="7"/>
      <c r="I7" s="7"/>
    </row>
    <row r="8" spans="1:9" ht="89.25" x14ac:dyDescent="0.25">
      <c r="A8" s="4">
        <v>3</v>
      </c>
      <c r="B8" s="5" t="s">
        <v>14</v>
      </c>
      <c r="C8" s="5" t="s">
        <v>15</v>
      </c>
      <c r="D8" s="6">
        <v>40</v>
      </c>
      <c r="E8" s="5" t="s">
        <v>11</v>
      </c>
      <c r="F8" s="7"/>
      <c r="G8" s="7"/>
      <c r="H8" s="7">
        <f t="shared" si="0"/>
        <v>0</v>
      </c>
      <c r="I8" s="7">
        <f t="shared" si="1"/>
        <v>0</v>
      </c>
    </row>
    <row r="9" spans="1:9" x14ac:dyDescent="0.25">
      <c r="A9" s="4"/>
      <c r="B9" s="5"/>
      <c r="C9" s="5"/>
      <c r="D9" s="6"/>
      <c r="E9" s="5"/>
      <c r="F9" s="7"/>
      <c r="G9" s="7"/>
      <c r="H9" s="7"/>
      <c r="I9" s="7"/>
    </row>
    <row r="10" spans="1:9" ht="38.25" x14ac:dyDescent="0.25">
      <c r="A10" s="4">
        <v>4</v>
      </c>
      <c r="B10" s="5" t="s">
        <v>16</v>
      </c>
      <c r="C10" s="5" t="s">
        <v>17</v>
      </c>
      <c r="D10" s="6">
        <v>40</v>
      </c>
      <c r="E10" s="5" t="s">
        <v>11</v>
      </c>
      <c r="F10" s="7"/>
      <c r="G10" s="7"/>
      <c r="H10" s="7">
        <f t="shared" si="0"/>
        <v>0</v>
      </c>
      <c r="I10" s="7">
        <f t="shared" si="1"/>
        <v>0</v>
      </c>
    </row>
    <row r="11" spans="1:9" x14ac:dyDescent="0.25">
      <c r="A11" s="4"/>
      <c r="B11" s="5"/>
      <c r="C11" s="5"/>
      <c r="D11" s="6"/>
      <c r="E11" s="5"/>
      <c r="F11" s="7"/>
      <c r="G11" s="7"/>
      <c r="H11" s="7"/>
      <c r="I11" s="7"/>
    </row>
    <row r="12" spans="1:9" ht="89.25" x14ac:dyDescent="0.25">
      <c r="A12" s="4">
        <v>5</v>
      </c>
      <c r="B12" s="5" t="s">
        <v>38</v>
      </c>
      <c r="C12" s="5" t="s">
        <v>18</v>
      </c>
      <c r="D12" s="6">
        <v>40</v>
      </c>
      <c r="E12" s="5" t="s">
        <v>11</v>
      </c>
      <c r="F12" s="7"/>
      <c r="G12" s="7"/>
      <c r="H12" s="7">
        <f t="shared" si="0"/>
        <v>0</v>
      </c>
      <c r="I12" s="7">
        <f t="shared" si="1"/>
        <v>0</v>
      </c>
    </row>
    <row r="13" spans="1:9" ht="38.25" x14ac:dyDescent="0.25">
      <c r="A13" s="4"/>
      <c r="B13" s="5"/>
      <c r="C13" s="5" t="s">
        <v>69</v>
      </c>
      <c r="D13" s="6"/>
      <c r="E13" s="5"/>
      <c r="F13" s="7"/>
      <c r="G13" s="7"/>
      <c r="H13" s="7"/>
      <c r="I13" s="7"/>
    </row>
    <row r="14" spans="1:9" x14ac:dyDescent="0.25">
      <c r="A14" s="4"/>
      <c r="B14" s="5"/>
      <c r="C14" s="5"/>
      <c r="D14" s="6"/>
      <c r="E14" s="5"/>
      <c r="F14" s="7"/>
      <c r="G14" s="7"/>
      <c r="H14" s="7"/>
      <c r="I14" s="7"/>
    </row>
    <row r="15" spans="1:9" ht="102" x14ac:dyDescent="0.25">
      <c r="A15" s="4">
        <v>6</v>
      </c>
      <c r="B15" s="5" t="s">
        <v>39</v>
      </c>
      <c r="C15" s="5" t="s">
        <v>41</v>
      </c>
      <c r="D15" s="6">
        <v>40</v>
      </c>
      <c r="E15" s="5" t="s">
        <v>11</v>
      </c>
      <c r="F15" s="7"/>
      <c r="G15" s="7"/>
      <c r="H15" s="7">
        <f t="shared" ref="H15:H19" si="2">D15*F15</f>
        <v>0</v>
      </c>
      <c r="I15" s="7">
        <f t="shared" ref="I15:I19" si="3">D15*G15</f>
        <v>0</v>
      </c>
    </row>
    <row r="16" spans="1:9" x14ac:dyDescent="0.25">
      <c r="A16" s="4"/>
      <c r="B16" s="5"/>
      <c r="C16" s="5"/>
      <c r="D16" s="6"/>
      <c r="E16" s="5"/>
      <c r="F16" s="7"/>
      <c r="G16" s="7"/>
      <c r="H16" s="7"/>
      <c r="I16" s="7"/>
    </row>
    <row r="17" spans="1:9" ht="63.75" x14ac:dyDescent="0.25">
      <c r="A17" s="4">
        <v>7</v>
      </c>
      <c r="B17" s="15" t="s">
        <v>72</v>
      </c>
      <c r="C17" s="14" t="s">
        <v>73</v>
      </c>
      <c r="D17" s="6">
        <v>1</v>
      </c>
      <c r="E17" s="5" t="s">
        <v>19</v>
      </c>
      <c r="F17" s="7"/>
      <c r="G17" s="7"/>
      <c r="H17" s="7">
        <f t="shared" si="2"/>
        <v>0</v>
      </c>
      <c r="I17" s="7">
        <f t="shared" si="3"/>
        <v>0</v>
      </c>
    </row>
    <row r="18" spans="1:9" x14ac:dyDescent="0.25">
      <c r="A18" s="4"/>
      <c r="B18" s="5"/>
      <c r="C18" s="5"/>
      <c r="D18" s="6"/>
      <c r="E18" s="5"/>
      <c r="F18" s="7"/>
      <c r="G18" s="7"/>
      <c r="H18" s="7"/>
      <c r="I18" s="7"/>
    </row>
    <row r="19" spans="1:9" ht="76.5" x14ac:dyDescent="0.25">
      <c r="A19" s="4">
        <v>8</v>
      </c>
      <c r="B19" s="15" t="s">
        <v>71</v>
      </c>
      <c r="C19" s="14" t="s">
        <v>70</v>
      </c>
      <c r="D19" s="6">
        <v>3</v>
      </c>
      <c r="E19" s="5" t="s">
        <v>19</v>
      </c>
      <c r="F19" s="7"/>
      <c r="G19" s="7"/>
      <c r="H19" s="7">
        <f t="shared" si="2"/>
        <v>0</v>
      </c>
      <c r="I19" s="7">
        <f t="shared" si="3"/>
        <v>0</v>
      </c>
    </row>
    <row r="20" spans="1:9" x14ac:dyDescent="0.25">
      <c r="A20" s="4"/>
      <c r="B20" s="5"/>
      <c r="C20" s="5"/>
      <c r="D20" s="6"/>
      <c r="E20" s="5"/>
      <c r="F20" s="7"/>
      <c r="G20" s="7"/>
      <c r="H20" s="7"/>
      <c r="I20" s="7"/>
    </row>
    <row r="21" spans="1:9" ht="63.75" x14ac:dyDescent="0.25">
      <c r="A21" s="4">
        <v>9</v>
      </c>
      <c r="B21" s="5" t="s">
        <v>20</v>
      </c>
      <c r="C21" s="5" t="s">
        <v>21</v>
      </c>
      <c r="D21" s="6">
        <v>2</v>
      </c>
      <c r="E21" s="5" t="s">
        <v>19</v>
      </c>
      <c r="F21" s="7"/>
      <c r="G21" s="7"/>
      <c r="H21" s="7">
        <f t="shared" ref="H21:H25" si="4">D21*F21</f>
        <v>0</v>
      </c>
      <c r="I21" s="7">
        <f t="shared" ref="I21:I25" si="5">D21*G21</f>
        <v>0</v>
      </c>
    </row>
    <row r="22" spans="1:9" x14ac:dyDescent="0.25">
      <c r="A22" s="4"/>
      <c r="B22" s="5"/>
      <c r="C22" s="5"/>
      <c r="D22" s="6"/>
      <c r="E22" s="5"/>
      <c r="F22" s="7"/>
      <c r="G22" s="7"/>
      <c r="H22" s="7"/>
      <c r="I22" s="7"/>
    </row>
    <row r="23" spans="1:9" ht="76.5" x14ac:dyDescent="0.25">
      <c r="A23" s="4">
        <v>10</v>
      </c>
      <c r="B23" s="5" t="s">
        <v>22</v>
      </c>
      <c r="C23" s="5" t="s">
        <v>23</v>
      </c>
      <c r="D23" s="6">
        <v>2</v>
      </c>
      <c r="E23" s="5" t="s">
        <v>19</v>
      </c>
      <c r="F23" s="7"/>
      <c r="G23" s="7"/>
      <c r="H23" s="7">
        <f t="shared" si="4"/>
        <v>0</v>
      </c>
      <c r="I23" s="7">
        <f t="shared" si="5"/>
        <v>0</v>
      </c>
    </row>
    <row r="24" spans="1:9" x14ac:dyDescent="0.25">
      <c r="A24" s="4"/>
      <c r="B24" s="5"/>
      <c r="C24" s="5"/>
      <c r="D24" s="6"/>
      <c r="E24" s="5"/>
      <c r="F24" s="7"/>
      <c r="G24" s="7"/>
      <c r="H24" s="7"/>
      <c r="I24" s="7"/>
    </row>
    <row r="25" spans="1:9" ht="25.5" x14ac:dyDescent="0.25">
      <c r="A25" s="4">
        <v>11</v>
      </c>
      <c r="B25" s="5" t="s">
        <v>42</v>
      </c>
      <c r="C25" s="5" t="s">
        <v>74</v>
      </c>
      <c r="D25" s="6">
        <v>1</v>
      </c>
      <c r="E25" s="5" t="s">
        <v>19</v>
      </c>
      <c r="F25" s="7"/>
      <c r="G25" s="7"/>
      <c r="H25" s="7">
        <f t="shared" si="4"/>
        <v>0</v>
      </c>
      <c r="I25" s="7">
        <f t="shared" si="5"/>
        <v>0</v>
      </c>
    </row>
    <row r="26" spans="1:9" x14ac:dyDescent="0.25">
      <c r="A26" s="4"/>
      <c r="B26" s="5"/>
      <c r="C26" s="5"/>
      <c r="D26" s="6"/>
      <c r="E26" s="5"/>
      <c r="F26" s="7"/>
      <c r="G26" s="7"/>
      <c r="H26" s="7"/>
      <c r="I26" s="7"/>
    </row>
    <row r="27" spans="1:9" ht="76.5" x14ac:dyDescent="0.25">
      <c r="A27" s="4">
        <v>12</v>
      </c>
      <c r="B27" s="5" t="s">
        <v>46</v>
      </c>
      <c r="C27" s="5" t="s">
        <v>47</v>
      </c>
      <c r="D27" s="6">
        <v>1</v>
      </c>
      <c r="E27" s="5" t="s">
        <v>19</v>
      </c>
      <c r="F27" s="7"/>
      <c r="G27" s="7"/>
      <c r="H27" s="7">
        <f t="shared" ref="H27:H36" si="6">D27*F27</f>
        <v>0</v>
      </c>
      <c r="I27" s="7">
        <f t="shared" ref="I27:I36" si="7">D27*G27</f>
        <v>0</v>
      </c>
    </row>
    <row r="28" spans="1:9" ht="29.25" x14ac:dyDescent="0.25">
      <c r="A28" s="4"/>
      <c r="B28" s="5"/>
      <c r="C28" s="11" t="s">
        <v>76</v>
      </c>
      <c r="D28" s="6"/>
      <c r="E28" s="5"/>
      <c r="F28" s="7"/>
      <c r="G28" s="7"/>
      <c r="H28" s="7"/>
      <c r="I28" s="7"/>
    </row>
    <row r="29" spans="1:9" x14ac:dyDescent="0.25">
      <c r="A29" s="4"/>
      <c r="B29" s="5"/>
      <c r="C29" s="5"/>
      <c r="D29" s="6"/>
      <c r="E29" s="5"/>
      <c r="F29" s="7"/>
      <c r="G29" s="7"/>
      <c r="H29" s="7"/>
      <c r="I29" s="7"/>
    </row>
    <row r="30" spans="1:9" ht="51" x14ac:dyDescent="0.25">
      <c r="A30" s="4">
        <v>13</v>
      </c>
      <c r="B30" s="5" t="s">
        <v>24</v>
      </c>
      <c r="C30" s="5" t="s">
        <v>25</v>
      </c>
      <c r="D30" s="6">
        <v>2</v>
      </c>
      <c r="E30" s="5" t="s">
        <v>19</v>
      </c>
      <c r="F30" s="7"/>
      <c r="G30" s="7"/>
      <c r="H30" s="7">
        <f t="shared" si="6"/>
        <v>0</v>
      </c>
      <c r="I30" s="7">
        <f t="shared" si="7"/>
        <v>0</v>
      </c>
    </row>
    <row r="31" spans="1:9" x14ac:dyDescent="0.25">
      <c r="A31" s="4"/>
      <c r="B31" s="5"/>
      <c r="C31" s="5"/>
      <c r="D31" s="6"/>
      <c r="E31" s="5"/>
      <c r="F31" s="7"/>
      <c r="G31" s="7"/>
      <c r="H31" s="7"/>
      <c r="I31" s="7"/>
    </row>
    <row r="32" spans="1:9" ht="63.75" x14ac:dyDescent="0.25">
      <c r="A32" s="4">
        <v>14</v>
      </c>
      <c r="B32" s="5" t="s">
        <v>26</v>
      </c>
      <c r="C32" s="5" t="s">
        <v>27</v>
      </c>
      <c r="D32" s="6">
        <v>2</v>
      </c>
      <c r="E32" s="5" t="s">
        <v>19</v>
      </c>
      <c r="F32" s="7"/>
      <c r="G32" s="7"/>
      <c r="H32" s="7">
        <f t="shared" si="6"/>
        <v>0</v>
      </c>
      <c r="I32" s="7">
        <f t="shared" si="7"/>
        <v>0</v>
      </c>
    </row>
    <row r="33" spans="1:9" x14ac:dyDescent="0.25">
      <c r="A33" s="4"/>
      <c r="B33" s="5"/>
      <c r="C33" s="5"/>
      <c r="D33" s="6"/>
      <c r="E33" s="5"/>
      <c r="F33" s="7"/>
      <c r="G33" s="7"/>
      <c r="H33" s="7"/>
      <c r="I33" s="7"/>
    </row>
    <row r="34" spans="1:9" ht="25.5" x14ac:dyDescent="0.25">
      <c r="A34" s="4">
        <v>15</v>
      </c>
      <c r="B34" s="5" t="s">
        <v>42</v>
      </c>
      <c r="C34" s="5" t="s">
        <v>43</v>
      </c>
      <c r="D34" s="6">
        <v>2</v>
      </c>
      <c r="E34" s="5" t="s">
        <v>19</v>
      </c>
      <c r="F34" s="7"/>
      <c r="G34" s="7"/>
      <c r="H34" s="7">
        <f t="shared" si="6"/>
        <v>0</v>
      </c>
      <c r="I34" s="7">
        <f t="shared" si="7"/>
        <v>0</v>
      </c>
    </row>
    <row r="35" spans="1:9" x14ac:dyDescent="0.25">
      <c r="A35" s="4"/>
      <c r="B35" s="5"/>
      <c r="C35" s="5"/>
      <c r="D35" s="6"/>
      <c r="E35" s="5"/>
      <c r="F35" s="7"/>
      <c r="G35" s="7"/>
      <c r="H35" s="7"/>
      <c r="I35" s="7"/>
    </row>
    <row r="36" spans="1:9" ht="76.5" x14ac:dyDescent="0.25">
      <c r="A36" s="4">
        <v>16</v>
      </c>
      <c r="B36" s="5" t="s">
        <v>29</v>
      </c>
      <c r="C36" s="5" t="s">
        <v>75</v>
      </c>
      <c r="D36" s="6">
        <v>1</v>
      </c>
      <c r="E36" s="5" t="s">
        <v>19</v>
      </c>
      <c r="F36" s="7"/>
      <c r="G36" s="7"/>
      <c r="H36" s="7">
        <f t="shared" si="6"/>
        <v>0</v>
      </c>
      <c r="I36" s="7">
        <f t="shared" si="7"/>
        <v>0</v>
      </c>
    </row>
    <row r="37" spans="1:9" x14ac:dyDescent="0.25">
      <c r="A37" s="4"/>
      <c r="B37" s="5"/>
      <c r="C37" s="5"/>
      <c r="D37" s="6"/>
      <c r="E37" s="5"/>
      <c r="F37" s="7"/>
      <c r="G37" s="7"/>
      <c r="H37" s="7"/>
      <c r="I37" s="7"/>
    </row>
    <row r="38" spans="1:9" ht="25.5" x14ac:dyDescent="0.25">
      <c r="A38" s="4">
        <v>17</v>
      </c>
      <c r="B38" s="5" t="s">
        <v>30</v>
      </c>
      <c r="C38" s="5" t="s">
        <v>44</v>
      </c>
      <c r="D38" s="6">
        <v>1</v>
      </c>
      <c r="E38" s="5" t="s">
        <v>19</v>
      </c>
      <c r="F38" s="7"/>
      <c r="G38" s="7"/>
      <c r="H38" s="7">
        <f t="shared" ref="H38:H42" si="8">D38*F38</f>
        <v>0</v>
      </c>
      <c r="I38" s="7">
        <f t="shared" ref="I38:I42" si="9">D38*G38</f>
        <v>0</v>
      </c>
    </row>
    <row r="39" spans="1:9" x14ac:dyDescent="0.25">
      <c r="A39" s="4"/>
      <c r="B39" s="5"/>
      <c r="C39" s="5"/>
      <c r="D39" s="6"/>
      <c r="E39" s="5"/>
      <c r="F39" s="7"/>
      <c r="G39" s="7"/>
      <c r="H39" s="7"/>
      <c r="I39" s="7"/>
    </row>
    <row r="40" spans="1:9" x14ac:dyDescent="0.25">
      <c r="A40" s="4">
        <v>18</v>
      </c>
      <c r="B40" s="5" t="s">
        <v>31</v>
      </c>
      <c r="C40" s="5" t="s">
        <v>67</v>
      </c>
      <c r="D40" s="6">
        <v>1</v>
      </c>
      <c r="E40" s="5" t="s">
        <v>45</v>
      </c>
      <c r="F40" s="7"/>
      <c r="G40" s="7"/>
      <c r="H40" s="7">
        <f t="shared" si="8"/>
        <v>0</v>
      </c>
      <c r="I40" s="7">
        <f t="shared" si="9"/>
        <v>0</v>
      </c>
    </row>
    <row r="41" spans="1:9" x14ac:dyDescent="0.25">
      <c r="A41" s="4"/>
      <c r="B41" s="5"/>
      <c r="C41" s="5"/>
      <c r="D41" s="6"/>
      <c r="E41" s="5"/>
      <c r="F41" s="7"/>
      <c r="G41" s="7"/>
      <c r="H41" s="7"/>
      <c r="I41" s="7"/>
    </row>
    <row r="42" spans="1:9" ht="25.5" x14ac:dyDescent="0.25">
      <c r="A42" s="4">
        <v>19</v>
      </c>
      <c r="B42" s="5" t="s">
        <v>32</v>
      </c>
      <c r="C42" s="5" t="s">
        <v>33</v>
      </c>
      <c r="D42" s="6">
        <v>1</v>
      </c>
      <c r="E42" s="5" t="s">
        <v>45</v>
      </c>
      <c r="F42" s="7"/>
      <c r="G42" s="7"/>
      <c r="H42" s="7">
        <f t="shared" si="8"/>
        <v>0</v>
      </c>
      <c r="I42" s="7">
        <f t="shared" si="9"/>
        <v>0</v>
      </c>
    </row>
    <row r="43" spans="1:9" x14ac:dyDescent="0.25">
      <c r="A43" s="4"/>
      <c r="B43" s="5"/>
      <c r="C43" s="5"/>
      <c r="D43" s="6"/>
      <c r="E43" s="5"/>
      <c r="F43" s="7"/>
      <c r="G43" s="7"/>
      <c r="H43" s="7"/>
      <c r="I43" s="7"/>
    </row>
    <row r="44" spans="1:9" ht="51" x14ac:dyDescent="0.25">
      <c r="A44" s="4">
        <v>20</v>
      </c>
      <c r="B44" s="5" t="s">
        <v>42</v>
      </c>
      <c r="C44" s="5" t="s">
        <v>81</v>
      </c>
      <c r="D44" s="6">
        <v>1</v>
      </c>
      <c r="E44" s="5" t="s">
        <v>45</v>
      </c>
      <c r="F44" s="7"/>
      <c r="G44" s="7"/>
      <c r="H44" s="7">
        <f t="shared" ref="H44" si="10">D44*F44</f>
        <v>0</v>
      </c>
      <c r="I44" s="7">
        <f t="shared" ref="I44" si="11">D44*G44</f>
        <v>0</v>
      </c>
    </row>
    <row r="45" spans="1:9" x14ac:dyDescent="0.25">
      <c r="A45" s="4"/>
      <c r="B45" s="5"/>
      <c r="C45" s="5"/>
      <c r="D45" s="6"/>
      <c r="E45" s="5"/>
      <c r="F45" s="7"/>
      <c r="G45" s="7"/>
      <c r="H45" s="7"/>
      <c r="I45" s="7"/>
    </row>
    <row r="46" spans="1:9" ht="38.25" x14ac:dyDescent="0.25">
      <c r="A46" s="4">
        <v>21</v>
      </c>
      <c r="B46" s="5" t="s">
        <v>42</v>
      </c>
      <c r="C46" s="5" t="s">
        <v>78</v>
      </c>
      <c r="D46" s="6">
        <v>2</v>
      </c>
      <c r="E46" s="5" t="s">
        <v>65</v>
      </c>
      <c r="F46" s="7"/>
      <c r="G46" s="7"/>
      <c r="H46" s="7">
        <f t="shared" ref="H46" si="12">D46*F46</f>
        <v>0</v>
      </c>
      <c r="I46" s="7">
        <f t="shared" ref="I46" si="13">D46*G46</f>
        <v>0</v>
      </c>
    </row>
    <row r="47" spans="1:9" x14ac:dyDescent="0.25">
      <c r="A47" s="4"/>
      <c r="B47" s="5"/>
      <c r="C47" s="16" t="s">
        <v>79</v>
      </c>
      <c r="D47" s="6"/>
      <c r="E47" s="5"/>
      <c r="F47" s="7"/>
      <c r="G47" s="7"/>
      <c r="H47" s="7"/>
      <c r="I47" s="7"/>
    </row>
    <row r="48" spans="1:9" x14ac:dyDescent="0.25">
      <c r="A48" s="4"/>
      <c r="B48" s="5"/>
      <c r="C48" s="16"/>
      <c r="D48" s="6"/>
      <c r="E48" s="5"/>
      <c r="F48" s="7"/>
      <c r="G48" s="7"/>
      <c r="H48" s="7"/>
      <c r="I48" s="7"/>
    </row>
    <row r="49" spans="1:9" ht="38.25" x14ac:dyDescent="0.25">
      <c r="A49" s="4">
        <v>22</v>
      </c>
      <c r="B49" s="5" t="s">
        <v>42</v>
      </c>
      <c r="C49" s="5" t="s">
        <v>78</v>
      </c>
      <c r="D49" s="6">
        <v>2</v>
      </c>
      <c r="E49" s="5" t="s">
        <v>65</v>
      </c>
      <c r="F49" s="7"/>
      <c r="G49" s="7"/>
      <c r="H49" s="7">
        <f t="shared" ref="H49" si="14">D49*F49</f>
        <v>0</v>
      </c>
      <c r="I49" s="7">
        <f t="shared" ref="I49" si="15">D49*G49</f>
        <v>0</v>
      </c>
    </row>
    <row r="50" spans="1:9" x14ac:dyDescent="0.25">
      <c r="A50" s="4"/>
      <c r="B50" s="5"/>
      <c r="C50" s="16" t="s">
        <v>77</v>
      </c>
      <c r="D50" s="6"/>
      <c r="E50" s="5"/>
      <c r="F50" s="7"/>
      <c r="G50" s="7"/>
      <c r="H50" s="7"/>
      <c r="I50" s="7"/>
    </row>
    <row r="51" spans="1:9" x14ac:dyDescent="0.25">
      <c r="A51" s="4"/>
      <c r="B51" s="5"/>
      <c r="C51" s="16"/>
      <c r="D51" s="6"/>
      <c r="E51" s="5"/>
      <c r="F51" s="7"/>
      <c r="G51" s="7"/>
      <c r="H51" s="7"/>
      <c r="I51" s="7"/>
    </row>
    <row r="52" spans="1:9" ht="51" x14ac:dyDescent="0.25">
      <c r="A52" s="4">
        <v>23</v>
      </c>
      <c r="B52" s="5" t="s">
        <v>42</v>
      </c>
      <c r="C52" s="5" t="s">
        <v>80</v>
      </c>
      <c r="D52" s="6">
        <v>4</v>
      </c>
      <c r="E52" s="5" t="s">
        <v>65</v>
      </c>
      <c r="F52" s="7"/>
      <c r="G52" s="7"/>
      <c r="H52" s="7">
        <f t="shared" ref="H52" si="16">D52*F52</f>
        <v>0</v>
      </c>
      <c r="I52" s="7">
        <f t="shared" ref="I52" si="17">D52*G52</f>
        <v>0</v>
      </c>
    </row>
    <row r="53" spans="1:9" x14ac:dyDescent="0.25">
      <c r="A53" s="4"/>
      <c r="B53" s="5"/>
      <c r="C53" s="16"/>
      <c r="D53" s="6"/>
      <c r="E53" s="5"/>
      <c r="F53" s="7"/>
      <c r="G53" s="7"/>
      <c r="H53" s="7"/>
      <c r="I53" s="7"/>
    </row>
    <row r="54" spans="1:9" ht="25.5" x14ac:dyDescent="0.25">
      <c r="A54" s="4">
        <v>24</v>
      </c>
      <c r="B54" s="5" t="s">
        <v>42</v>
      </c>
      <c r="C54" s="5" t="s">
        <v>66</v>
      </c>
      <c r="D54" s="6">
        <v>1</v>
      </c>
      <c r="E54" s="5" t="s">
        <v>45</v>
      </c>
      <c r="F54" s="7"/>
      <c r="G54" s="7"/>
      <c r="H54" s="7">
        <f t="shared" ref="H54" si="18">D54*F54</f>
        <v>0</v>
      </c>
      <c r="I54" s="7">
        <f t="shared" ref="I54" si="19">D54*G54</f>
        <v>0</v>
      </c>
    </row>
    <row r="55" spans="1:9" x14ac:dyDescent="0.25">
      <c r="A55" s="4"/>
      <c r="B55" s="5"/>
      <c r="C55" s="5"/>
      <c r="D55" s="6"/>
      <c r="E55" s="5"/>
      <c r="F55" s="6"/>
      <c r="G55" s="8"/>
      <c r="H55" s="6"/>
      <c r="I55" s="6"/>
    </row>
    <row r="56" spans="1:9" x14ac:dyDescent="0.25">
      <c r="A56" s="1"/>
      <c r="B56" s="2"/>
      <c r="C56" s="2" t="s">
        <v>34</v>
      </c>
      <c r="D56" s="3"/>
      <c r="E56" s="2"/>
      <c r="F56" s="3"/>
      <c r="G56" s="8"/>
      <c r="H56" s="9">
        <f>SUM(H4:H55)</f>
        <v>0</v>
      </c>
      <c r="I56" s="9">
        <f>SUM(I4:I55)</f>
        <v>0</v>
      </c>
    </row>
    <row r="57" spans="1:9" x14ac:dyDescent="0.25">
      <c r="A57" s="4"/>
      <c r="B57" s="5"/>
      <c r="C57" s="5"/>
      <c r="D57" s="6"/>
      <c r="E57" s="5"/>
      <c r="F57" s="6"/>
      <c r="G57" s="8"/>
      <c r="H57" s="6"/>
      <c r="I57" s="6"/>
    </row>
    <row r="58" spans="1:9" x14ac:dyDescent="0.25">
      <c r="A58" s="4"/>
      <c r="B58" s="5"/>
      <c r="C58" s="5" t="s">
        <v>48</v>
      </c>
      <c r="D58" s="6"/>
      <c r="E58" s="5"/>
      <c r="F58" s="6"/>
      <c r="G58" s="8"/>
      <c r="H58" s="6"/>
      <c r="I58" s="6"/>
    </row>
    <row r="59" spans="1:9" x14ac:dyDescent="0.25">
      <c r="A59" s="4"/>
      <c r="B59" s="5"/>
      <c r="C59" s="5"/>
      <c r="D59" s="6"/>
      <c r="E59" s="5"/>
      <c r="F59" s="6"/>
      <c r="G59" s="8"/>
      <c r="H59" s="6"/>
      <c r="I59" s="6"/>
    </row>
    <row r="60" spans="1:9" ht="38.25" x14ac:dyDescent="0.25">
      <c r="A60" s="1" t="s">
        <v>0</v>
      </c>
      <c r="B60" s="2" t="s">
        <v>1</v>
      </c>
      <c r="C60" s="2" t="s">
        <v>2</v>
      </c>
      <c r="D60" s="3" t="s">
        <v>3</v>
      </c>
      <c r="E60" s="2" t="s">
        <v>4</v>
      </c>
      <c r="F60" s="3" t="s">
        <v>5</v>
      </c>
      <c r="G60" s="3" t="s">
        <v>6</v>
      </c>
      <c r="H60" s="3" t="s">
        <v>7</v>
      </c>
      <c r="I60" s="3" t="s">
        <v>8</v>
      </c>
    </row>
    <row r="61" spans="1:9" ht="25.5" x14ac:dyDescent="0.25">
      <c r="A61" s="4">
        <v>1</v>
      </c>
      <c r="B61" s="5" t="s">
        <v>42</v>
      </c>
      <c r="C61" s="5" t="s">
        <v>84</v>
      </c>
      <c r="D61" s="6">
        <v>1</v>
      </c>
      <c r="E61" s="5" t="s">
        <v>45</v>
      </c>
      <c r="F61" s="7"/>
      <c r="G61" s="7"/>
      <c r="H61" s="7">
        <f t="shared" ref="H61:H78" si="20">D61*F61</f>
        <v>0</v>
      </c>
      <c r="I61" s="7">
        <f t="shared" ref="I61:I78" si="21">D61*G61</f>
        <v>0</v>
      </c>
    </row>
    <row r="62" spans="1:9" x14ac:dyDescent="0.25">
      <c r="A62" s="4"/>
      <c r="B62" s="5"/>
      <c r="C62" s="5"/>
      <c r="D62" s="6"/>
      <c r="E62" s="5"/>
      <c r="F62" s="7"/>
      <c r="G62" s="7"/>
      <c r="H62" s="7"/>
      <c r="I62" s="7"/>
    </row>
    <row r="63" spans="1:9" ht="38.25" x14ac:dyDescent="0.25">
      <c r="A63" s="4">
        <v>2</v>
      </c>
      <c r="B63" s="5" t="s">
        <v>42</v>
      </c>
      <c r="C63" s="5" t="s">
        <v>90</v>
      </c>
      <c r="D63" s="6">
        <v>4</v>
      </c>
      <c r="E63" s="5" t="s">
        <v>65</v>
      </c>
      <c r="F63" s="7"/>
      <c r="G63" s="7"/>
      <c r="H63" s="7">
        <f t="shared" ref="H63" si="22">D63*F63</f>
        <v>0</v>
      </c>
      <c r="I63" s="7">
        <f t="shared" ref="I63" si="23">D63*G63</f>
        <v>0</v>
      </c>
    </row>
    <row r="64" spans="1:9" x14ac:dyDescent="0.25">
      <c r="A64" s="4"/>
      <c r="B64" s="5"/>
      <c r="C64" s="5"/>
      <c r="D64" s="6"/>
      <c r="E64" s="5"/>
      <c r="F64" s="7"/>
      <c r="G64" s="7"/>
      <c r="H64" s="7"/>
      <c r="I64" s="7"/>
    </row>
    <row r="65" spans="1:9" ht="25.5" x14ac:dyDescent="0.25">
      <c r="A65" s="4">
        <v>3</v>
      </c>
      <c r="B65" s="5" t="s">
        <v>42</v>
      </c>
      <c r="C65" s="5" t="s">
        <v>89</v>
      </c>
      <c r="D65" s="6">
        <v>2</v>
      </c>
      <c r="E65" s="5" t="s">
        <v>65</v>
      </c>
      <c r="F65" s="7"/>
      <c r="G65" s="7"/>
      <c r="H65" s="7">
        <f t="shared" ref="H65" si="24">D65*F65</f>
        <v>0</v>
      </c>
      <c r="I65" s="7">
        <f t="shared" ref="I65" si="25">D65*G65</f>
        <v>0</v>
      </c>
    </row>
    <row r="66" spans="1:9" x14ac:dyDescent="0.25">
      <c r="A66" s="4"/>
      <c r="B66" s="5"/>
      <c r="C66" s="5"/>
      <c r="D66" s="6"/>
      <c r="E66" s="5"/>
      <c r="F66" s="7"/>
      <c r="G66" s="7"/>
      <c r="H66" s="7"/>
      <c r="I66" s="7"/>
    </row>
    <row r="67" spans="1:9" ht="25.5" x14ac:dyDescent="0.25">
      <c r="A67" s="4">
        <v>4</v>
      </c>
      <c r="B67" s="5" t="s">
        <v>42</v>
      </c>
      <c r="C67" s="5" t="s">
        <v>88</v>
      </c>
      <c r="D67" s="6">
        <v>12</v>
      </c>
      <c r="E67" s="5" t="s">
        <v>86</v>
      </c>
      <c r="F67" s="7"/>
      <c r="G67" s="7"/>
      <c r="H67" s="7">
        <f t="shared" ref="H67" si="26">D67*F67</f>
        <v>0</v>
      </c>
      <c r="I67" s="7">
        <f t="shared" ref="I67" si="27">D67*G67</f>
        <v>0</v>
      </c>
    </row>
    <row r="68" spans="1:9" x14ac:dyDescent="0.25">
      <c r="A68" s="4"/>
      <c r="B68" s="5"/>
      <c r="C68" s="5"/>
      <c r="D68" s="6"/>
      <c r="E68" s="5"/>
      <c r="F68" s="7"/>
      <c r="G68" s="7"/>
      <c r="H68" s="7"/>
      <c r="I68" s="7"/>
    </row>
    <row r="69" spans="1:9" ht="51" x14ac:dyDescent="0.25">
      <c r="A69" s="4">
        <v>5</v>
      </c>
      <c r="B69" s="5" t="s">
        <v>42</v>
      </c>
      <c r="C69" s="5" t="s">
        <v>87</v>
      </c>
      <c r="D69" s="6">
        <v>12</v>
      </c>
      <c r="E69" s="5" t="s">
        <v>86</v>
      </c>
      <c r="F69" s="7"/>
      <c r="G69" s="7"/>
      <c r="H69" s="7">
        <f t="shared" ref="H69" si="28">D69*F69</f>
        <v>0</v>
      </c>
      <c r="I69" s="7">
        <f t="shared" ref="I69" si="29">D69*G69</f>
        <v>0</v>
      </c>
    </row>
    <row r="70" spans="1:9" x14ac:dyDescent="0.25">
      <c r="A70" s="4"/>
      <c r="B70" s="5"/>
      <c r="C70" s="5"/>
      <c r="D70" s="6"/>
      <c r="E70" s="5"/>
      <c r="F70" s="7"/>
      <c r="G70" s="7"/>
      <c r="H70" s="7"/>
      <c r="I70" s="7"/>
    </row>
    <row r="71" spans="1:9" ht="25.5" x14ac:dyDescent="0.25">
      <c r="A71" s="4">
        <v>6</v>
      </c>
      <c r="B71" s="5" t="s">
        <v>42</v>
      </c>
      <c r="C71" s="5" t="s">
        <v>85</v>
      </c>
      <c r="D71" s="6">
        <v>37</v>
      </c>
      <c r="E71" s="5" t="s">
        <v>86</v>
      </c>
      <c r="F71" s="7"/>
      <c r="G71" s="7"/>
      <c r="H71" s="7">
        <f t="shared" ref="H71" si="30">D71*F71</f>
        <v>0</v>
      </c>
      <c r="I71" s="7">
        <f t="shared" ref="I71" si="31">D71*G71</f>
        <v>0</v>
      </c>
    </row>
    <row r="72" spans="1:9" x14ac:dyDescent="0.25">
      <c r="A72" s="4"/>
      <c r="B72" s="5"/>
      <c r="C72" s="5"/>
      <c r="D72" s="6"/>
      <c r="E72" s="5"/>
      <c r="F72" s="7"/>
      <c r="G72" s="7"/>
      <c r="H72" s="7"/>
      <c r="I72" s="7"/>
    </row>
    <row r="73" spans="1:9" ht="38.25" x14ac:dyDescent="0.25">
      <c r="A73" s="4">
        <v>7</v>
      </c>
      <c r="B73" s="5" t="s">
        <v>35</v>
      </c>
      <c r="C73" s="5" t="s">
        <v>82</v>
      </c>
      <c r="D73" s="6">
        <v>1</v>
      </c>
      <c r="E73" s="5" t="s">
        <v>28</v>
      </c>
      <c r="F73" s="7"/>
      <c r="G73" s="7"/>
      <c r="H73" s="7">
        <f t="shared" si="20"/>
        <v>0</v>
      </c>
      <c r="I73" s="7">
        <f t="shared" si="21"/>
        <v>0</v>
      </c>
    </row>
    <row r="74" spans="1:9" x14ac:dyDescent="0.25">
      <c r="A74" s="4"/>
      <c r="B74" s="5"/>
      <c r="C74" s="5" t="s">
        <v>83</v>
      </c>
      <c r="D74" s="6"/>
      <c r="E74" s="5"/>
      <c r="F74" s="7"/>
      <c r="G74" s="7"/>
      <c r="H74" s="7"/>
      <c r="I74" s="7"/>
    </row>
    <row r="75" spans="1:9" x14ac:dyDescent="0.25">
      <c r="A75" s="4"/>
      <c r="B75" s="5"/>
      <c r="C75" s="5"/>
      <c r="D75" s="6"/>
      <c r="E75" s="5"/>
      <c r="F75" s="7"/>
      <c r="G75" s="7"/>
      <c r="H75" s="7"/>
      <c r="I75" s="7"/>
    </row>
    <row r="76" spans="1:9" x14ac:dyDescent="0.25">
      <c r="A76" s="4">
        <v>8</v>
      </c>
      <c r="B76" s="5" t="s">
        <v>42</v>
      </c>
      <c r="C76" s="5" t="s">
        <v>91</v>
      </c>
      <c r="D76" s="6">
        <v>500</v>
      </c>
      <c r="E76" s="5" t="s">
        <v>92</v>
      </c>
      <c r="F76" s="7"/>
      <c r="G76" s="7"/>
      <c r="H76" s="7">
        <f t="shared" ref="H76" si="32">D76*F76</f>
        <v>0</v>
      </c>
      <c r="I76" s="7">
        <f t="shared" ref="I76" si="33">D76*G76</f>
        <v>0</v>
      </c>
    </row>
    <row r="77" spans="1:9" x14ac:dyDescent="0.25">
      <c r="A77" s="4"/>
      <c r="B77" s="5"/>
      <c r="C77" s="5"/>
      <c r="D77" s="6"/>
      <c r="E77" s="5"/>
      <c r="F77" s="7"/>
      <c r="G77" s="7"/>
      <c r="H77" s="7"/>
      <c r="I77" s="7"/>
    </row>
    <row r="78" spans="1:9" ht="25.5" x14ac:dyDescent="0.25">
      <c r="A78" s="4">
        <v>8</v>
      </c>
      <c r="B78" s="5" t="s">
        <v>36</v>
      </c>
      <c r="C78" s="5" t="s">
        <v>37</v>
      </c>
      <c r="D78" s="6">
        <v>1</v>
      </c>
      <c r="E78" s="5" t="s">
        <v>28</v>
      </c>
      <c r="F78" s="7"/>
      <c r="G78" s="7"/>
      <c r="H78" s="7">
        <f t="shared" si="20"/>
        <v>0</v>
      </c>
      <c r="I78" s="7">
        <f t="shared" si="21"/>
        <v>0</v>
      </c>
    </row>
    <row r="79" spans="1:9" x14ac:dyDescent="0.25">
      <c r="A79" s="4"/>
      <c r="B79" s="5"/>
      <c r="C79" s="5"/>
      <c r="D79" s="6"/>
      <c r="E79" s="5"/>
      <c r="F79" s="6"/>
      <c r="G79" s="6"/>
      <c r="H79" s="6"/>
      <c r="I79" s="6"/>
    </row>
    <row r="80" spans="1:9" x14ac:dyDescent="0.25">
      <c r="A80" s="1"/>
      <c r="B80" s="2"/>
      <c r="C80" s="2" t="s">
        <v>34</v>
      </c>
      <c r="D80" s="3"/>
      <c r="E80" s="2"/>
      <c r="F80" s="3"/>
      <c r="G80" s="3"/>
      <c r="H80" s="10">
        <f>SUM(H61:H79)</f>
        <v>0</v>
      </c>
      <c r="I80" s="10">
        <f>SUM(I61:I79)</f>
        <v>0</v>
      </c>
    </row>
    <row r="81" spans="1:9" x14ac:dyDescent="0.25">
      <c r="A81" s="4"/>
      <c r="B81" s="5"/>
      <c r="C81" s="5"/>
      <c r="D81" s="6"/>
      <c r="E81" s="5"/>
      <c r="F81" s="6"/>
      <c r="G81" s="6"/>
      <c r="H81" s="6"/>
      <c r="I81" s="6"/>
    </row>
  </sheetData>
  <pageMargins left="0.70866141732283472" right="0.70866141732283472" top="0.74803149606299213" bottom="0.74803149606299213" header="0.31496062992125984" footer="0.31496062992125984"/>
  <pageSetup paperSize="9" scale="85" orientation="landscape" verticalDpi="0" r:id="rId1"/>
  <rowBreaks count="2" manualBreakCount="2">
    <brk id="57" max="16383" man="1"/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Főösszesítő</vt:lpstr>
      <vt:lpstr>tételes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Balázs Ferenc</dc:creator>
  <cp:lastModifiedBy>KrillB</cp:lastModifiedBy>
  <cp:lastPrinted>2017-03-10T12:10:51Z</cp:lastPrinted>
  <dcterms:created xsi:type="dcterms:W3CDTF">2017-03-10T08:27:53Z</dcterms:created>
  <dcterms:modified xsi:type="dcterms:W3CDTF">2018-04-12T07:51:33Z</dcterms:modified>
</cp:coreProperties>
</file>